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isano Podismo\cose per sito\classifiche\"/>
    </mc:Choice>
  </mc:AlternateContent>
  <xr:revisionPtr revIDLastSave="0" documentId="13_ncr:1_{4EBBC569-8C87-4D54-BA37-B0A40CBDF7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OMINI" sheetId="1" r:id="rId1"/>
    <sheet name="DONNE" sheetId="5" r:id="rId2"/>
  </sheets>
  <definedNames>
    <definedName name="_xlnm._FilterDatabase" localSheetId="1" hidden="1">DONNE!$C$13:$O$25</definedName>
    <definedName name="_xlnm._FilterDatabase" localSheetId="0" hidden="1">UOMINI!$C$13:$O$76</definedName>
    <definedName name="_xlnm.Print_Area" localSheetId="1">DONNE!$A$1:$O$27</definedName>
    <definedName name="_xlnm.Print_Area" localSheetId="0">UOMINI!$A$1:$O$78</definedName>
    <definedName name="Excel_BuiltIn_Print_Area_1" localSheetId="1">DONNE!$B$5:$O$25</definedName>
    <definedName name="Excel_BuiltIn_Print_Area_1">UOMINI!$B$5:$O$76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5" l="1"/>
  <c r="P13" i="5"/>
  <c r="P19" i="1"/>
  <c r="P17" i="1"/>
  <c r="P16" i="1"/>
  <c r="P14" i="1"/>
  <c r="O46" i="1"/>
  <c r="O47" i="1"/>
  <c r="O48" i="1"/>
  <c r="O49" i="1"/>
  <c r="O50" i="1"/>
  <c r="O51" i="1"/>
  <c r="O52" i="1"/>
  <c r="O33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23" i="5"/>
  <c r="O23" i="1"/>
  <c r="H26" i="5"/>
  <c r="H77" i="1"/>
  <c r="O20" i="5"/>
  <c r="O42" i="1"/>
  <c r="O25" i="1"/>
  <c r="O20" i="1"/>
  <c r="P20" i="1"/>
  <c r="O40" i="1"/>
  <c r="O19" i="5"/>
  <c r="O21" i="5"/>
  <c r="O22" i="5"/>
  <c r="O18" i="5"/>
  <c r="O24" i="5"/>
  <c r="O17" i="5"/>
  <c r="O16" i="5"/>
  <c r="O25" i="5"/>
  <c r="N26" i="5"/>
  <c r="M26" i="5"/>
  <c r="L26" i="5"/>
  <c r="K26" i="5"/>
  <c r="J26" i="5"/>
  <c r="I26" i="5"/>
  <c r="G26" i="5"/>
  <c r="F26" i="5"/>
  <c r="E26" i="5"/>
  <c r="O15" i="5"/>
  <c r="O14" i="5"/>
  <c r="O13" i="5"/>
  <c r="O30" i="1"/>
  <c r="O21" i="1"/>
  <c r="P21" i="1"/>
  <c r="F77" i="1"/>
  <c r="O44" i="1"/>
  <c r="O45" i="1"/>
  <c r="O24" i="1"/>
  <c r="O37" i="1"/>
  <c r="O14" i="1"/>
  <c r="O41" i="1"/>
  <c r="O36" i="1"/>
  <c r="O17" i="1"/>
  <c r="O38" i="1"/>
  <c r="O43" i="1"/>
  <c r="O34" i="1"/>
  <c r="O28" i="1"/>
  <c r="O26" i="1"/>
  <c r="O13" i="1"/>
  <c r="P13" i="1"/>
  <c r="O35" i="1"/>
  <c r="O19" i="1"/>
  <c r="O15" i="1"/>
  <c r="P15" i="1"/>
  <c r="O29" i="1"/>
  <c r="O16" i="1"/>
  <c r="O22" i="1"/>
  <c r="P22" i="1"/>
  <c r="O39" i="1"/>
  <c r="O32" i="1"/>
  <c r="O31" i="1"/>
  <c r="O18" i="1"/>
  <c r="P18" i="1"/>
  <c r="O27" i="1"/>
  <c r="G77" i="1"/>
  <c r="I77" i="1"/>
  <c r="J77" i="1"/>
  <c r="K77" i="1"/>
  <c r="L77" i="1"/>
  <c r="M77" i="1"/>
  <c r="N77" i="1"/>
  <c r="E77" i="1"/>
  <c r="O26" i="5"/>
  <c r="O77" i="1"/>
</calcChain>
</file>

<file path=xl/sharedStrings.xml><?xml version="1.0" encoding="utf-8"?>
<sst xmlns="http://schemas.openxmlformats.org/spreadsheetml/2006/main" count="244" uniqueCount="136">
  <si>
    <t>MANZO FERDINANDO</t>
  </si>
  <si>
    <t>MARIANI RITA</t>
  </si>
  <si>
    <t>LO CONTE MARIANNA</t>
  </si>
  <si>
    <t>GIAVOLUCCI GIUSEPPE</t>
  </si>
  <si>
    <t>D'ACHILLE MARCO</t>
  </si>
  <si>
    <t>SANTUCCI MAURIZIO</t>
  </si>
  <si>
    <t>MONTANARI MARCO 64</t>
  </si>
  <si>
    <t>FANTINI FABIO</t>
  </si>
  <si>
    <t>TOMASSONI CRISTIAN</t>
  </si>
  <si>
    <t>FORNASIERO IVAN</t>
  </si>
  <si>
    <t>GUALTIERI MAURO</t>
  </si>
  <si>
    <t>CIUFFOLI ANDREA</t>
  </si>
  <si>
    <t>FRONZONI MASSIMILIANO</t>
  </si>
  <si>
    <t>CESENATICO</t>
  </si>
  <si>
    <t>BEZZI CLAUDIO</t>
  </si>
  <si>
    <t>VALDISERRI MARCO</t>
  </si>
  <si>
    <t>PIRONI MATTIA</t>
  </si>
  <si>
    <t>CESENA</t>
  </si>
  <si>
    <t>KM.15,000</t>
  </si>
  <si>
    <t>GIANNATTASIO FABIO</t>
  </si>
  <si>
    <t>TENTONI PAOLO</t>
  </si>
  <si>
    <t>MIGANI DIEGO</t>
  </si>
  <si>
    <t>GRILLI LUCA</t>
  </si>
  <si>
    <t>BIANCHI DANIELE</t>
  </si>
  <si>
    <t>MUCCINI EMANUELE</t>
  </si>
  <si>
    <t>BOMBARDI DANIELE</t>
  </si>
  <si>
    <t>GIORGIONE PASQUALE</t>
  </si>
  <si>
    <t>SEMPRINI IVAN 71</t>
  </si>
  <si>
    <t xml:space="preserve">BIANCHI GIUSEPPE </t>
  </si>
  <si>
    <t>SENSOLI GIANLUCA</t>
  </si>
  <si>
    <t>RUSCELLI DAVIDE</t>
  </si>
  <si>
    <t>Totale di giornata</t>
  </si>
  <si>
    <t>SABATINI RAFFAELE</t>
  </si>
  <si>
    <t>DILUIGI DANIELE</t>
  </si>
  <si>
    <t>RICCIONE</t>
  </si>
  <si>
    <t>BASCHETTI ENRICO</t>
  </si>
  <si>
    <t>BIANCHETTO ANTONIO</t>
  </si>
  <si>
    <t>BACCHINI FABIO</t>
  </si>
  <si>
    <t>PEPE ANTONIO</t>
  </si>
  <si>
    <t>KM.10,000</t>
  </si>
  <si>
    <t>SANT'ANGELO DI GATTEO</t>
  </si>
  <si>
    <t>KM. 10,000</t>
  </si>
  <si>
    <t>KM.14,000</t>
  </si>
  <si>
    <t>GOZZI PIERLUIGI</t>
  </si>
  <si>
    <t>SAVIGNANO SUL RUBICONE</t>
  </si>
  <si>
    <t>N° GARE</t>
  </si>
  <si>
    <t>DATA</t>
  </si>
  <si>
    <t>COMUNE e LUOGO</t>
  </si>
  <si>
    <t>PERCORSO</t>
  </si>
  <si>
    <t>CALENDARIO</t>
  </si>
  <si>
    <t>POS.</t>
  </si>
  <si>
    <t>ATLETI E SOCI</t>
  </si>
  <si>
    <t>TOT.      PUNTI</t>
  </si>
  <si>
    <t>AMANZIO STEFANO</t>
  </si>
  <si>
    <t>GALVANI GABRIELE</t>
  </si>
  <si>
    <t xml:space="preserve">RIGHETTI GIUSEPPE </t>
  </si>
  <si>
    <t>SEMPRINI NICOLA</t>
  </si>
  <si>
    <t>GAZZOSI DIEGO</t>
    <phoneticPr fontId="0" type="noConversion"/>
  </si>
  <si>
    <t>CAT.</t>
  </si>
  <si>
    <t>VENERANDI MARTINO</t>
  </si>
  <si>
    <t>GARA</t>
  </si>
  <si>
    <t>SANTARCANGELO</t>
  </si>
  <si>
    <t>RONCHI DIEGO</t>
  </si>
  <si>
    <t>FABI GIACOMO</t>
  </si>
  <si>
    <t>BELLETTINI DAVIDE</t>
  </si>
  <si>
    <t>OPPIOLI ANDREA</t>
  </si>
  <si>
    <t>SAN MAURO PASCOLI</t>
  </si>
  <si>
    <t>Giro della Torre</t>
  </si>
  <si>
    <t>LOMBARDI LAURA</t>
  </si>
  <si>
    <t>SPADONI CHRISTIAN</t>
  </si>
  <si>
    <t>MATTEINI ANTONIO</t>
  </si>
  <si>
    <t>URBINO</t>
  </si>
  <si>
    <t>KM.8</t>
  </si>
  <si>
    <t>CorrerexCorrere</t>
  </si>
  <si>
    <t xml:space="preserve"> Giro dei Gessi</t>
  </si>
  <si>
    <t>Cheursa dei Becchi</t>
  </si>
  <si>
    <t>SUPERCAMPIONE 2022</t>
  </si>
  <si>
    <t>KM.10</t>
  </si>
  <si>
    <t>Attraverso Cesenatico</t>
  </si>
  <si>
    <t>Straraccione</t>
  </si>
  <si>
    <t>Corri in Romagna</t>
  </si>
  <si>
    <t xml:space="preserve">Il punteggio viene attribuito agli atleti giunti regolarmente al traguardo (pt.50-45-40-36-32-28-25-22-20-18-17 ed a scalare di un punto fino all’ultimo arrivato). Per far parte della classifica generale è necessario partecipare ad almeno 6 gare. Ai fini della classifica generale si dovranno necessariamente scartare i peggiori 2 risultati (compresa la mancata partecipazione).   </t>
  </si>
  <si>
    <t>BELLARIA IGEA MARINA</t>
  </si>
  <si>
    <t>KM.21</t>
  </si>
  <si>
    <t>Maratonina dei Laghi</t>
  </si>
  <si>
    <t>STRAPAZEDA</t>
  </si>
  <si>
    <t>Marcialonga sul Rubicone</t>
  </si>
  <si>
    <t>CALCINELLI</t>
  </si>
  <si>
    <t>KM.12,000</t>
  </si>
  <si>
    <t>Giro Podistico dei Tre Colli</t>
  </si>
  <si>
    <t>BAVIA ANTONIO</t>
  </si>
  <si>
    <t>BERNABE' MARCO</t>
  </si>
  <si>
    <t>CECCARINI FEDERICO</t>
  </si>
  <si>
    <t>GIOVANELLI JIMMI</t>
  </si>
  <si>
    <t>M40</t>
  </si>
  <si>
    <t>AM</t>
  </si>
  <si>
    <t>M45</t>
  </si>
  <si>
    <t>M50</t>
  </si>
  <si>
    <t>M55</t>
  </si>
  <si>
    <t>M60</t>
  </si>
  <si>
    <t>SUPERCAMPIONESSA 2022</t>
  </si>
  <si>
    <t>F40</t>
  </si>
  <si>
    <t>RICCI ISABELLA</t>
  </si>
  <si>
    <t>BUGLI VERONICA</t>
  </si>
  <si>
    <t>PAGLIARDINI CINZIA</t>
  </si>
  <si>
    <t>BERTUCCIOLI FEDERICO</t>
  </si>
  <si>
    <t>VESCHI DANILO</t>
  </si>
  <si>
    <t>PAGANELLI ANDREA</t>
  </si>
  <si>
    <t>CECCHINI MASSIMILIANO</t>
  </si>
  <si>
    <t>MASI ROSSANO</t>
  </si>
  <si>
    <t>MALPASSI EMANUELE</t>
  </si>
  <si>
    <t>MERLI ALESSIO</t>
  </si>
  <si>
    <t>DZHANSHIEV NICOLA</t>
  </si>
  <si>
    <t>ZANNI MARCO</t>
  </si>
  <si>
    <t>GIANUARIO ANTONIO</t>
  </si>
  <si>
    <t>BUGLI ENEA</t>
  </si>
  <si>
    <t xml:space="preserve">RIGHETTI ALESSIA </t>
  </si>
  <si>
    <t>VANNI SARA</t>
  </si>
  <si>
    <t>SANTONI LUCIA</t>
  </si>
  <si>
    <t>CASADEI OLIVIERI CRISTINA</t>
  </si>
  <si>
    <t>GIAVOLUCCI GIULIA</t>
  </si>
  <si>
    <t>MERCINI ISABELLA</t>
  </si>
  <si>
    <t>F45</t>
  </si>
  <si>
    <t>FANTINATI RICCARDO</t>
  </si>
  <si>
    <t>M35</t>
  </si>
  <si>
    <t>PIVI SOFIA</t>
  </si>
  <si>
    <t>MASI MATTEO</t>
  </si>
  <si>
    <t>JAN JECHA</t>
  </si>
  <si>
    <t>BANNO' GIUSEPPE</t>
  </si>
  <si>
    <t>1) M60</t>
  </si>
  <si>
    <t>1) M45</t>
  </si>
  <si>
    <t>1) M40</t>
  </si>
  <si>
    <t>1) M55</t>
  </si>
  <si>
    <t>1) M50</t>
  </si>
  <si>
    <t>Non raggiunge il minimo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</si>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</sst>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b/>
      <sz val="28"/>
      <color indexed="8"/>
      <name val="Arial"/>
      <family val="2"/>
    </font>
    <font>
      <b/>
      <sz val="2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" fontId="0" fillId="0" borderId="3" xfId="0" applyNumberFormat="1" applyBorder="1" applyAlignment="1">
      <alignment horizontal="center" wrapText="1"/>
    </xf>
    <xf numFmtId="16" fontId="0" fillId="0" borderId="3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16" fontId="5" fillId="2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" fontId="5" fillId="4" borderId="2" xfId="0" applyNumberFormat="1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6" borderId="0" xfId="0" applyFill="1"/>
    <xf numFmtId="0" fontId="9" fillId="0" borderId="0" xfId="0" applyFont="1" applyAlignment="1">
      <alignment horizontal="left"/>
    </xf>
    <xf numFmtId="0" fontId="8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B1:S77"/>
  <sheetViews>
    <sheetView tabSelected="1" zoomScale="75" zoomScaleNormal="75" workbookViewId="0">
      <pane xSplit="4" topLeftCell="E1" activePane="topRight" state="frozen"/>
      <selection activeCell="A63" sqref="A63"/>
      <selection pane="topRight" activeCell="S23" sqref="S23:S28"/>
    </sheetView>
  </sheetViews>
  <sheetFormatPr defaultColWidth="11.453125" defaultRowHeight="12.5" x14ac:dyDescent="0.25"/>
  <cols>
    <col min="1" max="1" width="3" customWidth="1"/>
    <col min="2" max="3" width="7.6328125" customWidth="1"/>
    <col min="4" max="4" width="32" customWidth="1"/>
    <col min="5" max="5" width="14" customWidth="1"/>
    <col min="6" max="6" width="32.7265625" bestFit="1" customWidth="1"/>
    <col min="7" max="8" width="32.7265625" customWidth="1"/>
    <col min="9" max="9" width="22.36328125" customWidth="1"/>
    <col min="10" max="10" width="32.7265625" bestFit="1" customWidth="1"/>
    <col min="11" max="11" width="32.7265625" customWidth="1"/>
    <col min="12" max="12" width="25.7265625" bestFit="1" customWidth="1"/>
    <col min="13" max="13" width="22.36328125" bestFit="1" customWidth="1"/>
    <col min="14" max="14" width="18.36328125" bestFit="1" customWidth="1"/>
    <col min="15" max="15" width="15.36328125" bestFit="1" customWidth="1"/>
    <col min="17" max="17" width="13.08984375" style="11" bestFit="1" customWidth="1"/>
  </cols>
  <sheetData>
    <row r="1" spans="2:17" ht="13" thickBot="1" x14ac:dyDescent="0.3"/>
    <row r="2" spans="2:17" ht="51.65" customHeight="1" thickBot="1" x14ac:dyDescent="0.75">
      <c r="D2" s="32" t="s">
        <v>76</v>
      </c>
      <c r="E2" s="33"/>
      <c r="F2" s="34"/>
    </row>
    <row r="3" spans="2:17" ht="13" thickBot="1" x14ac:dyDescent="0.3"/>
    <row r="4" spans="2:17" ht="64.5" customHeight="1" thickBot="1" x14ac:dyDescent="0.45">
      <c r="B4" s="3"/>
      <c r="C4" s="3"/>
      <c r="D4" s="35" t="s">
        <v>81</v>
      </c>
      <c r="E4" s="36"/>
      <c r="F4" s="36"/>
      <c r="G4" s="36"/>
      <c r="H4" s="36"/>
      <c r="I4" s="36"/>
      <c r="J4" s="36"/>
      <c r="K4" s="36"/>
      <c r="L4" s="36"/>
      <c r="M4" s="36"/>
      <c r="N4" s="37"/>
      <c r="O4" s="3"/>
    </row>
    <row r="5" spans="2:17" ht="13.15" customHeight="1" x14ac:dyDescent="0.4">
      <c r="B5" s="2"/>
      <c r="C5" s="2"/>
      <c r="D5" s="2"/>
      <c r="M5" s="1"/>
      <c r="N5" s="1"/>
    </row>
    <row r="6" spans="2:17" ht="30" customHeight="1" x14ac:dyDescent="0.4">
      <c r="B6" s="2"/>
      <c r="C6" s="2"/>
      <c r="D6" s="5" t="s">
        <v>45</v>
      </c>
      <c r="E6" s="22">
        <v>1</v>
      </c>
      <c r="F6" s="22">
        <v>2</v>
      </c>
      <c r="G6" s="22">
        <v>3</v>
      </c>
      <c r="H6" s="22">
        <v>4</v>
      </c>
      <c r="I6" s="22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</row>
    <row r="7" spans="2:17" ht="30" customHeight="1" x14ac:dyDescent="0.4">
      <c r="D7" s="5" t="s">
        <v>46</v>
      </c>
      <c r="E7" s="20">
        <v>43534</v>
      </c>
      <c r="F7" s="20">
        <v>44623</v>
      </c>
      <c r="G7" s="20">
        <v>43221</v>
      </c>
      <c r="H7" s="20">
        <v>44709</v>
      </c>
      <c r="I7" s="24">
        <v>44713</v>
      </c>
      <c r="J7" s="20">
        <v>44801</v>
      </c>
      <c r="K7" s="20">
        <v>44829</v>
      </c>
      <c r="L7" s="24">
        <v>44843</v>
      </c>
      <c r="M7" s="20">
        <v>44871</v>
      </c>
      <c r="N7" s="20">
        <v>44885</v>
      </c>
    </row>
    <row r="8" spans="2:17" s="11" customFormat="1" ht="38.25" customHeight="1" x14ac:dyDescent="0.4">
      <c r="D8" s="5" t="s">
        <v>47</v>
      </c>
      <c r="E8" s="8" t="s">
        <v>13</v>
      </c>
      <c r="F8" s="8" t="s">
        <v>34</v>
      </c>
      <c r="G8" s="8" t="s">
        <v>66</v>
      </c>
      <c r="H8" s="8" t="s">
        <v>82</v>
      </c>
      <c r="I8" s="8" t="s">
        <v>71</v>
      </c>
      <c r="J8" s="13" t="s">
        <v>40</v>
      </c>
      <c r="K8" s="8" t="s">
        <v>44</v>
      </c>
      <c r="L8" s="13" t="s">
        <v>87</v>
      </c>
      <c r="M8" s="13" t="s">
        <v>17</v>
      </c>
      <c r="N8" s="13" t="s">
        <v>61</v>
      </c>
      <c r="O8"/>
    </row>
    <row r="9" spans="2:17" ht="30" customHeight="1" x14ac:dyDescent="0.4">
      <c r="D9" s="5" t="s">
        <v>48</v>
      </c>
      <c r="E9" s="8" t="s">
        <v>39</v>
      </c>
      <c r="F9" s="8" t="s">
        <v>77</v>
      </c>
      <c r="G9" s="13" t="s">
        <v>39</v>
      </c>
      <c r="H9" s="13" t="s">
        <v>83</v>
      </c>
      <c r="I9" s="13" t="s">
        <v>72</v>
      </c>
      <c r="J9" s="13" t="s">
        <v>41</v>
      </c>
      <c r="K9" s="13" t="s">
        <v>42</v>
      </c>
      <c r="L9" s="13" t="s">
        <v>88</v>
      </c>
      <c r="M9" s="13" t="s">
        <v>18</v>
      </c>
      <c r="N9" s="13" t="s">
        <v>39</v>
      </c>
    </row>
    <row r="10" spans="2:17" ht="31.5" x14ac:dyDescent="0.4">
      <c r="D10" s="5" t="s">
        <v>60</v>
      </c>
      <c r="E10" s="9" t="s">
        <v>78</v>
      </c>
      <c r="F10" s="9" t="s">
        <v>79</v>
      </c>
      <c r="G10" s="9" t="s">
        <v>67</v>
      </c>
      <c r="H10" s="9" t="s">
        <v>84</v>
      </c>
      <c r="I10" s="9"/>
      <c r="J10" s="9" t="s">
        <v>85</v>
      </c>
      <c r="K10" s="9" t="s">
        <v>86</v>
      </c>
      <c r="L10" s="9" t="s">
        <v>89</v>
      </c>
      <c r="M10" s="9" t="s">
        <v>74</v>
      </c>
      <c r="N10" s="9" t="s">
        <v>75</v>
      </c>
    </row>
    <row r="11" spans="2:17" ht="30" customHeight="1" x14ac:dyDescent="0.4">
      <c r="D11" s="5" t="s">
        <v>49</v>
      </c>
      <c r="E11" s="10" t="s">
        <v>80</v>
      </c>
      <c r="F11" s="10" t="s">
        <v>80</v>
      </c>
      <c r="G11" s="10" t="s">
        <v>80</v>
      </c>
      <c r="H11" s="10" t="s">
        <v>80</v>
      </c>
      <c r="I11" s="10" t="s">
        <v>73</v>
      </c>
      <c r="J11" s="10" t="s">
        <v>80</v>
      </c>
      <c r="K11" s="10" t="s">
        <v>80</v>
      </c>
      <c r="L11" s="10" t="s">
        <v>73</v>
      </c>
      <c r="M11" s="10" t="s">
        <v>80</v>
      </c>
      <c r="N11" s="10" t="s">
        <v>80</v>
      </c>
    </row>
    <row r="12" spans="2:17" ht="30" customHeight="1" x14ac:dyDescent="0.4">
      <c r="B12" s="14" t="s">
        <v>50</v>
      </c>
      <c r="C12" s="18" t="s">
        <v>58</v>
      </c>
      <c r="D12" s="16" t="s">
        <v>51</v>
      </c>
      <c r="E12" s="6"/>
      <c r="F12" s="6"/>
      <c r="G12" s="6"/>
      <c r="H12" s="6"/>
      <c r="I12" s="6"/>
      <c r="J12" s="6"/>
      <c r="K12" s="6"/>
      <c r="L12" s="7"/>
      <c r="M12" s="7"/>
      <c r="N12" s="6"/>
      <c r="O12" s="23" t="s">
        <v>52</v>
      </c>
    </row>
    <row r="13" spans="2:17" ht="25" x14ac:dyDescent="0.5">
      <c r="B13" s="15">
        <v>1</v>
      </c>
      <c r="C13" s="19" t="s">
        <v>94</v>
      </c>
      <c r="D13" s="17" t="s">
        <v>22</v>
      </c>
      <c r="E13" s="21">
        <v>50</v>
      </c>
      <c r="F13" s="21">
        <v>50</v>
      </c>
      <c r="G13" s="21">
        <v>45</v>
      </c>
      <c r="H13" s="26">
        <v>36</v>
      </c>
      <c r="I13" s="26">
        <v>36</v>
      </c>
      <c r="J13" s="21">
        <v>50</v>
      </c>
      <c r="K13" s="21">
        <v>45</v>
      </c>
      <c r="L13" s="21">
        <v>50</v>
      </c>
      <c r="M13" s="21">
        <v>45</v>
      </c>
      <c r="N13" s="21">
        <v>50</v>
      </c>
      <c r="O13" s="21">
        <f t="shared" ref="O13:O44" si="0">SUM(E13:N13)</f>
        <v>457</v>
      </c>
      <c r="P13" s="27">
        <f>O13-H13-I13</f>
        <v>385</v>
      </c>
      <c r="Q13" s="28">
        <v>1</v>
      </c>
    </row>
    <row r="14" spans="2:17" ht="25" x14ac:dyDescent="0.5">
      <c r="B14" s="15">
        <v>2</v>
      </c>
      <c r="C14" s="19" t="s">
        <v>94</v>
      </c>
      <c r="D14" s="17" t="s">
        <v>25</v>
      </c>
      <c r="E14" s="25"/>
      <c r="F14" s="21">
        <v>25</v>
      </c>
      <c r="G14" s="21">
        <v>36</v>
      </c>
      <c r="H14" s="21">
        <v>45</v>
      </c>
      <c r="I14" s="21">
        <v>40</v>
      </c>
      <c r="J14" s="25"/>
      <c r="K14" s="21">
        <v>36</v>
      </c>
      <c r="L14" s="25"/>
      <c r="M14" s="21">
        <v>50</v>
      </c>
      <c r="N14" s="21">
        <v>45</v>
      </c>
      <c r="O14" s="21">
        <f t="shared" si="0"/>
        <v>277</v>
      </c>
      <c r="P14" s="27">
        <f>O14</f>
        <v>277</v>
      </c>
      <c r="Q14" s="28">
        <v>2</v>
      </c>
    </row>
    <row r="15" spans="2:17" ht="25" x14ac:dyDescent="0.5">
      <c r="B15" s="15">
        <v>3</v>
      </c>
      <c r="C15" s="19" t="s">
        <v>96</v>
      </c>
      <c r="D15" s="17" t="s">
        <v>62</v>
      </c>
      <c r="E15" s="21">
        <v>45</v>
      </c>
      <c r="F15" s="26">
        <v>20</v>
      </c>
      <c r="G15" s="26">
        <v>25</v>
      </c>
      <c r="H15" s="21">
        <v>25</v>
      </c>
      <c r="I15" s="21">
        <v>28</v>
      </c>
      <c r="J15" s="21">
        <v>40</v>
      </c>
      <c r="K15" s="21">
        <v>28</v>
      </c>
      <c r="L15" s="21">
        <v>36</v>
      </c>
      <c r="M15" s="21">
        <v>28</v>
      </c>
      <c r="N15" s="21">
        <v>25</v>
      </c>
      <c r="O15" s="21">
        <f t="shared" si="0"/>
        <v>300</v>
      </c>
      <c r="P15" s="27">
        <f>O15-F15-G15</f>
        <v>255</v>
      </c>
      <c r="Q15" s="28">
        <v>3</v>
      </c>
    </row>
    <row r="16" spans="2:17" ht="25" x14ac:dyDescent="0.5">
      <c r="B16" s="15">
        <v>4</v>
      </c>
      <c r="C16" s="19" t="s">
        <v>99</v>
      </c>
      <c r="D16" s="17" t="s">
        <v>32</v>
      </c>
      <c r="E16" s="25"/>
      <c r="F16" s="21">
        <v>28</v>
      </c>
      <c r="G16" s="21">
        <v>32</v>
      </c>
      <c r="H16" s="25"/>
      <c r="I16" s="25"/>
      <c r="J16" s="21">
        <v>45</v>
      </c>
      <c r="K16" s="21">
        <v>32</v>
      </c>
      <c r="L16" s="21">
        <v>40</v>
      </c>
      <c r="M16" s="21">
        <v>32</v>
      </c>
      <c r="N16" s="21">
        <v>32</v>
      </c>
      <c r="O16" s="21">
        <f t="shared" si="0"/>
        <v>241</v>
      </c>
      <c r="P16" s="27">
        <f t="shared" ref="P16:P22" si="1">O16</f>
        <v>241</v>
      </c>
      <c r="Q16" s="28" t="s">
        <v>129</v>
      </c>
    </row>
    <row r="17" spans="2:19" ht="25" x14ac:dyDescent="0.5">
      <c r="B17" s="15">
        <v>5</v>
      </c>
      <c r="C17" s="19" t="s">
        <v>96</v>
      </c>
      <c r="D17" s="17" t="s">
        <v>63</v>
      </c>
      <c r="E17" s="25"/>
      <c r="F17" s="21">
        <v>45</v>
      </c>
      <c r="G17" s="21">
        <v>40</v>
      </c>
      <c r="H17" s="21">
        <v>32</v>
      </c>
      <c r="I17" s="25"/>
      <c r="J17" s="25"/>
      <c r="K17" s="21">
        <v>40</v>
      </c>
      <c r="L17" s="25"/>
      <c r="M17" s="21">
        <v>40</v>
      </c>
      <c r="N17" s="21">
        <v>36</v>
      </c>
      <c r="O17" s="21">
        <f t="shared" si="0"/>
        <v>233</v>
      </c>
      <c r="P17" s="27">
        <f t="shared" si="1"/>
        <v>233</v>
      </c>
      <c r="Q17" s="28" t="s">
        <v>130</v>
      </c>
    </row>
    <row r="18" spans="2:19" ht="25" x14ac:dyDescent="0.5">
      <c r="B18" s="15">
        <v>6</v>
      </c>
      <c r="C18" s="19" t="s">
        <v>94</v>
      </c>
      <c r="D18" s="17" t="s">
        <v>59</v>
      </c>
      <c r="E18" s="25"/>
      <c r="F18" s="21">
        <v>22</v>
      </c>
      <c r="G18" s="21">
        <v>28</v>
      </c>
      <c r="H18" s="21">
        <v>28</v>
      </c>
      <c r="I18" s="25"/>
      <c r="J18" s="21">
        <v>36</v>
      </c>
      <c r="K18" s="25"/>
      <c r="L18" s="21">
        <v>45</v>
      </c>
      <c r="M18" s="21">
        <v>36</v>
      </c>
      <c r="N18" s="21">
        <v>28</v>
      </c>
      <c r="O18" s="21">
        <f t="shared" si="0"/>
        <v>223</v>
      </c>
      <c r="P18" s="27">
        <f t="shared" si="1"/>
        <v>223</v>
      </c>
      <c r="Q18" s="28" t="s">
        <v>131</v>
      </c>
    </row>
    <row r="19" spans="2:19" ht="25" x14ac:dyDescent="0.5">
      <c r="B19" s="15">
        <v>7</v>
      </c>
      <c r="C19" s="19" t="s">
        <v>98</v>
      </c>
      <c r="D19" s="17" t="s">
        <v>6</v>
      </c>
      <c r="E19" s="25"/>
      <c r="F19" s="21">
        <v>18</v>
      </c>
      <c r="G19" s="21">
        <v>22</v>
      </c>
      <c r="H19" s="25"/>
      <c r="I19" s="21">
        <v>22</v>
      </c>
      <c r="J19" s="21">
        <v>28</v>
      </c>
      <c r="K19" s="21">
        <v>20</v>
      </c>
      <c r="L19" s="21">
        <v>32</v>
      </c>
      <c r="M19" s="21">
        <v>22</v>
      </c>
      <c r="N19" s="21">
        <v>20</v>
      </c>
      <c r="O19" s="21">
        <f t="shared" si="0"/>
        <v>184</v>
      </c>
      <c r="P19" s="27">
        <f t="shared" si="1"/>
        <v>184</v>
      </c>
      <c r="Q19" s="28" t="s">
        <v>132</v>
      </c>
    </row>
    <row r="20" spans="2:19" ht="25" x14ac:dyDescent="0.5">
      <c r="B20" s="15">
        <v>8</v>
      </c>
      <c r="C20" s="19" t="s">
        <v>95</v>
      </c>
      <c r="D20" s="17" t="s">
        <v>113</v>
      </c>
      <c r="E20" s="25"/>
      <c r="F20" s="25"/>
      <c r="G20" s="21">
        <v>50</v>
      </c>
      <c r="H20" s="21">
        <v>50</v>
      </c>
      <c r="I20" s="21">
        <v>50</v>
      </c>
      <c r="J20" s="25"/>
      <c r="K20" s="25"/>
      <c r="L20" s="25"/>
      <c r="M20" s="25"/>
      <c r="N20" s="25"/>
      <c r="O20" s="21">
        <f t="shared" si="0"/>
        <v>150</v>
      </c>
      <c r="P20" s="27">
        <f t="shared" si="1"/>
        <v>150</v>
      </c>
      <c r="Q20" s="31"/>
    </row>
    <row r="21" spans="2:19" ht="25" x14ac:dyDescent="0.5">
      <c r="B21" s="15">
        <v>9</v>
      </c>
      <c r="C21" s="19" t="s">
        <v>97</v>
      </c>
      <c r="D21" s="17" t="s">
        <v>43</v>
      </c>
      <c r="E21" s="21">
        <v>36</v>
      </c>
      <c r="F21" s="21">
        <v>15</v>
      </c>
      <c r="G21" s="21">
        <v>18</v>
      </c>
      <c r="H21" s="21">
        <v>20</v>
      </c>
      <c r="I21" s="25"/>
      <c r="J21" s="21">
        <v>20</v>
      </c>
      <c r="K21" s="21">
        <v>15</v>
      </c>
      <c r="L21" s="25"/>
      <c r="M21" s="21">
        <v>16</v>
      </c>
      <c r="N21" s="25"/>
      <c r="O21" s="21">
        <f t="shared" si="0"/>
        <v>140</v>
      </c>
      <c r="P21" s="27">
        <f t="shared" si="1"/>
        <v>140</v>
      </c>
      <c r="Q21" s="28" t="s">
        <v>133</v>
      </c>
    </row>
    <row r="22" spans="2:19" ht="25" x14ac:dyDescent="0.5">
      <c r="B22" s="15">
        <v>10</v>
      </c>
      <c r="C22" s="19" t="s">
        <v>97</v>
      </c>
      <c r="D22" s="17" t="s">
        <v>27</v>
      </c>
      <c r="E22" s="25"/>
      <c r="F22" s="21">
        <v>17</v>
      </c>
      <c r="G22" s="21">
        <v>16</v>
      </c>
      <c r="H22" s="25"/>
      <c r="I22" s="21">
        <v>17</v>
      </c>
      <c r="J22" s="21">
        <v>25</v>
      </c>
      <c r="K22" s="21">
        <v>17</v>
      </c>
      <c r="L22" s="25"/>
      <c r="M22" s="25"/>
      <c r="N22" s="21">
        <v>17</v>
      </c>
      <c r="O22" s="21">
        <f t="shared" si="0"/>
        <v>109</v>
      </c>
      <c r="P22" s="27">
        <f t="shared" si="1"/>
        <v>109</v>
      </c>
      <c r="R22" s="27"/>
      <c r="S22" s="27"/>
    </row>
    <row r="23" spans="2:19" ht="25" x14ac:dyDescent="0.5">
      <c r="B23" s="15">
        <v>11</v>
      </c>
      <c r="C23" s="19" t="s">
        <v>124</v>
      </c>
      <c r="D23" s="17" t="s">
        <v>123</v>
      </c>
      <c r="E23" s="25"/>
      <c r="F23" s="25"/>
      <c r="G23" s="25"/>
      <c r="H23" s="25"/>
      <c r="I23" s="21">
        <v>18</v>
      </c>
      <c r="J23" s="21">
        <v>32</v>
      </c>
      <c r="K23" s="21">
        <v>25</v>
      </c>
      <c r="L23" s="25"/>
      <c r="M23" s="21">
        <v>25</v>
      </c>
      <c r="N23" s="21">
        <v>22</v>
      </c>
      <c r="O23" s="21">
        <f t="shared" si="0"/>
        <v>122</v>
      </c>
      <c r="P23" s="30"/>
      <c r="Q23" s="30" t="s">
        <v>134</v>
      </c>
      <c r="R23" s="30"/>
      <c r="S23" s="27"/>
    </row>
    <row r="24" spans="2:19" ht="25" x14ac:dyDescent="0.5">
      <c r="B24" s="15">
        <v>12</v>
      </c>
      <c r="C24" s="19" t="s">
        <v>95</v>
      </c>
      <c r="D24" s="17" t="s">
        <v>91</v>
      </c>
      <c r="E24" s="25"/>
      <c r="F24" s="21">
        <v>40</v>
      </c>
      <c r="G24" s="25"/>
      <c r="H24" s="25"/>
      <c r="I24" s="25"/>
      <c r="J24" s="25"/>
      <c r="K24" s="21">
        <v>50</v>
      </c>
      <c r="L24" s="25"/>
      <c r="M24" s="25"/>
      <c r="N24" s="25"/>
      <c r="O24" s="21">
        <f t="shared" si="0"/>
        <v>90</v>
      </c>
      <c r="P24" s="30"/>
      <c r="Q24" s="30" t="s">
        <v>134</v>
      </c>
      <c r="R24" s="30"/>
      <c r="S24" s="27"/>
    </row>
    <row r="25" spans="2:19" ht="25" x14ac:dyDescent="0.5">
      <c r="B25" s="15">
        <v>13</v>
      </c>
      <c r="C25" s="19" t="s">
        <v>94</v>
      </c>
      <c r="D25" s="17" t="s">
        <v>110</v>
      </c>
      <c r="E25" s="25"/>
      <c r="F25" s="25"/>
      <c r="G25" s="25"/>
      <c r="H25" s="25"/>
      <c r="I25" s="25"/>
      <c r="J25" s="21">
        <v>22</v>
      </c>
      <c r="K25" s="21">
        <v>18</v>
      </c>
      <c r="L25" s="21">
        <v>28</v>
      </c>
      <c r="M25" s="21">
        <v>20</v>
      </c>
      <c r="N25" s="25"/>
      <c r="O25" s="21">
        <f t="shared" si="0"/>
        <v>88</v>
      </c>
      <c r="P25" s="30"/>
      <c r="Q25" s="30" t="s">
        <v>134</v>
      </c>
      <c r="R25" s="30"/>
      <c r="S25" s="27"/>
    </row>
    <row r="26" spans="2:19" ht="25" x14ac:dyDescent="0.5">
      <c r="B26" s="15">
        <v>14</v>
      </c>
      <c r="C26" s="19" t="s">
        <v>96</v>
      </c>
      <c r="D26" s="17" t="s">
        <v>26</v>
      </c>
      <c r="E26" s="25"/>
      <c r="F26" s="25"/>
      <c r="G26" s="25"/>
      <c r="H26" s="25"/>
      <c r="I26" s="25"/>
      <c r="J26" s="25"/>
      <c r="K26" s="21">
        <v>16</v>
      </c>
      <c r="L26" s="21">
        <v>25</v>
      </c>
      <c r="M26" s="21">
        <v>18</v>
      </c>
      <c r="N26" s="21">
        <v>18</v>
      </c>
      <c r="O26" s="21">
        <f t="shared" si="0"/>
        <v>77</v>
      </c>
      <c r="P26" s="30"/>
      <c r="Q26" s="30" t="s">
        <v>134</v>
      </c>
      <c r="R26" s="30"/>
      <c r="S26" s="27"/>
    </row>
    <row r="27" spans="2:19" ht="25" x14ac:dyDescent="0.5">
      <c r="B27" s="15">
        <v>15</v>
      </c>
      <c r="C27" s="19" t="s">
        <v>95</v>
      </c>
      <c r="D27" s="17" t="s">
        <v>92</v>
      </c>
      <c r="E27" s="25"/>
      <c r="F27" s="21">
        <v>36</v>
      </c>
      <c r="G27" s="25"/>
      <c r="H27" s="21">
        <v>40</v>
      </c>
      <c r="I27" s="25"/>
      <c r="J27" s="25"/>
      <c r="K27" s="25"/>
      <c r="L27" s="25"/>
      <c r="M27" s="25"/>
      <c r="N27" s="25"/>
      <c r="O27" s="21">
        <f t="shared" si="0"/>
        <v>76</v>
      </c>
      <c r="P27" s="30"/>
      <c r="Q27" s="30" t="s">
        <v>134</v>
      </c>
      <c r="R27" s="30"/>
      <c r="S27" s="27"/>
    </row>
    <row r="28" spans="2:19" ht="25" x14ac:dyDescent="0.5">
      <c r="B28" s="15">
        <v>16</v>
      </c>
      <c r="C28" s="19" t="s">
        <v>97</v>
      </c>
      <c r="D28" s="17" t="s">
        <v>3</v>
      </c>
      <c r="E28" s="25"/>
      <c r="F28" s="25"/>
      <c r="G28" s="25"/>
      <c r="H28" s="21">
        <v>18</v>
      </c>
      <c r="I28" s="21">
        <v>15</v>
      </c>
      <c r="J28" s="21">
        <v>16</v>
      </c>
      <c r="K28" s="21">
        <v>14</v>
      </c>
      <c r="L28" s="25"/>
      <c r="M28" s="25"/>
      <c r="N28" s="25"/>
      <c r="O28" s="21">
        <f t="shared" si="0"/>
        <v>63</v>
      </c>
      <c r="P28" s="30"/>
      <c r="Q28" s="30" t="s">
        <v>134</v>
      </c>
      <c r="R28" s="30"/>
      <c r="S28" s="27"/>
    </row>
    <row r="29" spans="2:19" ht="15.5" x14ac:dyDescent="0.35">
      <c r="B29" s="15">
        <v>17</v>
      </c>
      <c r="C29" s="19" t="s">
        <v>96</v>
      </c>
      <c r="D29" s="17" t="s">
        <v>30</v>
      </c>
      <c r="E29" s="21">
        <v>40</v>
      </c>
      <c r="F29" s="21">
        <v>16</v>
      </c>
      <c r="G29" s="25"/>
      <c r="H29" s="25"/>
      <c r="I29" s="25"/>
      <c r="J29" s="25"/>
      <c r="K29" s="25"/>
      <c r="L29" s="25"/>
      <c r="M29" s="25"/>
      <c r="N29" s="25"/>
      <c r="O29" s="21">
        <f t="shared" si="0"/>
        <v>56</v>
      </c>
      <c r="P29" s="30"/>
      <c r="Q29" s="30" t="s">
        <v>134</v>
      </c>
      <c r="R29" s="30"/>
    </row>
    <row r="30" spans="2:19" ht="15.5" x14ac:dyDescent="0.35">
      <c r="B30" s="15">
        <v>18</v>
      </c>
      <c r="C30" s="19" t="s">
        <v>96</v>
      </c>
      <c r="D30" s="17" t="s">
        <v>93</v>
      </c>
      <c r="E30" s="25"/>
      <c r="F30" s="21">
        <v>13</v>
      </c>
      <c r="G30" s="21">
        <v>17</v>
      </c>
      <c r="H30" s="25"/>
      <c r="I30" s="25"/>
      <c r="J30" s="21">
        <v>17</v>
      </c>
      <c r="K30" s="25"/>
      <c r="L30" s="25"/>
      <c r="M30" s="25"/>
      <c r="N30" s="25"/>
      <c r="O30" s="21">
        <f t="shared" si="0"/>
        <v>47</v>
      </c>
      <c r="P30" s="30"/>
      <c r="Q30" s="30" t="s">
        <v>134</v>
      </c>
      <c r="R30" s="30"/>
    </row>
    <row r="31" spans="2:19" ht="15.5" x14ac:dyDescent="0.35">
      <c r="B31" s="15">
        <v>19</v>
      </c>
      <c r="C31" s="19"/>
      <c r="D31" s="17" t="s">
        <v>69</v>
      </c>
      <c r="E31" s="25"/>
      <c r="F31" s="25"/>
      <c r="G31" s="25"/>
      <c r="H31" s="25"/>
      <c r="I31" s="21">
        <v>45</v>
      </c>
      <c r="J31" s="25"/>
      <c r="K31" s="25"/>
      <c r="L31" s="25"/>
      <c r="M31" s="25"/>
      <c r="N31" s="25"/>
      <c r="O31" s="21">
        <f t="shared" si="0"/>
        <v>45</v>
      </c>
      <c r="P31" s="30"/>
      <c r="Q31" s="30" t="s">
        <v>134</v>
      </c>
      <c r="R31" s="30"/>
    </row>
    <row r="32" spans="2:19" ht="15.5" x14ac:dyDescent="0.35">
      <c r="B32" s="15">
        <v>20</v>
      </c>
      <c r="C32" s="19" t="s">
        <v>96</v>
      </c>
      <c r="D32" s="17" t="s">
        <v>29</v>
      </c>
      <c r="E32" s="25"/>
      <c r="F32" s="25"/>
      <c r="G32" s="25"/>
      <c r="H32" s="25"/>
      <c r="I32" s="21">
        <v>25</v>
      </c>
      <c r="J32" s="25"/>
      <c r="K32" s="25"/>
      <c r="L32" s="25"/>
      <c r="M32" s="21">
        <v>17</v>
      </c>
      <c r="N32" s="25"/>
      <c r="O32" s="21">
        <f t="shared" si="0"/>
        <v>42</v>
      </c>
      <c r="P32" s="30"/>
      <c r="Q32" s="30" t="s">
        <v>134</v>
      </c>
      <c r="R32" s="30"/>
    </row>
    <row r="33" spans="2:18" ht="15.5" x14ac:dyDescent="0.35">
      <c r="B33" s="15">
        <v>21</v>
      </c>
      <c r="C33" s="19"/>
      <c r="D33" s="17" t="s">
        <v>115</v>
      </c>
      <c r="E33" s="25"/>
      <c r="F33" s="25"/>
      <c r="G33" s="25"/>
      <c r="H33" s="25"/>
      <c r="I33" s="25"/>
      <c r="J33" s="25"/>
      <c r="K33" s="25"/>
      <c r="L33" s="25"/>
      <c r="M33" s="25"/>
      <c r="N33" s="21">
        <v>40</v>
      </c>
      <c r="O33" s="21">
        <f t="shared" si="0"/>
        <v>40</v>
      </c>
      <c r="P33" s="30"/>
      <c r="Q33" s="30" t="s">
        <v>134</v>
      </c>
      <c r="R33" s="30"/>
    </row>
    <row r="34" spans="2:18" ht="15.5" x14ac:dyDescent="0.35">
      <c r="B34" s="15">
        <v>22</v>
      </c>
      <c r="C34" s="19" t="s">
        <v>96</v>
      </c>
      <c r="D34" s="17" t="s">
        <v>54</v>
      </c>
      <c r="E34" s="25"/>
      <c r="F34" s="25"/>
      <c r="G34" s="21">
        <v>20</v>
      </c>
      <c r="H34" s="25"/>
      <c r="I34" s="25"/>
      <c r="J34" s="25"/>
      <c r="K34" s="25"/>
      <c r="L34" s="25"/>
      <c r="M34" s="25"/>
      <c r="N34" s="21">
        <v>16</v>
      </c>
      <c r="O34" s="21">
        <f t="shared" si="0"/>
        <v>36</v>
      </c>
      <c r="P34" s="30"/>
      <c r="Q34" s="30" t="s">
        <v>134</v>
      </c>
      <c r="R34" s="30"/>
    </row>
    <row r="35" spans="2:18" ht="15.5" x14ac:dyDescent="0.35">
      <c r="B35" s="15">
        <v>23</v>
      </c>
      <c r="C35" s="19" t="s">
        <v>97</v>
      </c>
      <c r="D35" s="17" t="s">
        <v>10</v>
      </c>
      <c r="E35" s="25"/>
      <c r="F35" s="25"/>
      <c r="G35" s="25"/>
      <c r="H35" s="25"/>
      <c r="I35" s="21">
        <v>16</v>
      </c>
      <c r="J35" s="21">
        <v>18</v>
      </c>
      <c r="K35" s="25"/>
      <c r="L35" s="25"/>
      <c r="M35" s="25"/>
      <c r="N35" s="25"/>
      <c r="O35" s="21">
        <f t="shared" si="0"/>
        <v>34</v>
      </c>
      <c r="P35" s="30"/>
      <c r="Q35" s="30" t="s">
        <v>134</v>
      </c>
      <c r="R35" s="30"/>
    </row>
    <row r="36" spans="2:18" ht="15.5" x14ac:dyDescent="0.35">
      <c r="B36" s="15">
        <v>24</v>
      </c>
      <c r="C36" s="19" t="s">
        <v>97</v>
      </c>
      <c r="D36" s="17" t="s">
        <v>90</v>
      </c>
      <c r="E36" s="21">
        <v>32</v>
      </c>
      <c r="F36" s="25"/>
      <c r="G36" s="25"/>
      <c r="H36" s="25"/>
      <c r="I36" s="25"/>
      <c r="J36" s="25"/>
      <c r="K36" s="25"/>
      <c r="L36" s="25"/>
      <c r="M36" s="25"/>
      <c r="N36" s="25"/>
      <c r="O36" s="21">
        <f t="shared" si="0"/>
        <v>32</v>
      </c>
      <c r="P36" s="30"/>
      <c r="Q36" s="30" t="s">
        <v>134</v>
      </c>
      <c r="R36" s="30"/>
    </row>
    <row r="37" spans="2:18" ht="15.5" x14ac:dyDescent="0.35">
      <c r="B37" s="15">
        <v>25</v>
      </c>
      <c r="C37" s="19" t="s">
        <v>96</v>
      </c>
      <c r="D37" s="17" t="s">
        <v>36</v>
      </c>
      <c r="E37" s="25"/>
      <c r="F37" s="21">
        <v>32</v>
      </c>
      <c r="G37" s="25"/>
      <c r="H37" s="25"/>
      <c r="I37" s="25"/>
      <c r="J37" s="25"/>
      <c r="K37" s="25"/>
      <c r="L37" s="25"/>
      <c r="M37" s="25"/>
      <c r="N37" s="25"/>
      <c r="O37" s="21">
        <f t="shared" si="0"/>
        <v>32</v>
      </c>
      <c r="P37" s="30"/>
      <c r="Q37" s="30" t="s">
        <v>134</v>
      </c>
      <c r="R37" s="30"/>
    </row>
    <row r="38" spans="2:18" ht="15.5" x14ac:dyDescent="0.35">
      <c r="B38" s="15">
        <v>26</v>
      </c>
      <c r="C38" s="19"/>
      <c r="D38" s="17" t="s">
        <v>7</v>
      </c>
      <c r="E38" s="25"/>
      <c r="F38" s="25"/>
      <c r="G38" s="25"/>
      <c r="H38" s="25"/>
      <c r="I38" s="21">
        <v>32</v>
      </c>
      <c r="J38" s="25"/>
      <c r="K38" s="25"/>
      <c r="L38" s="25"/>
      <c r="M38" s="25"/>
      <c r="N38" s="25"/>
      <c r="O38" s="21">
        <f t="shared" si="0"/>
        <v>32</v>
      </c>
      <c r="P38" s="30"/>
      <c r="Q38" s="30" t="s">
        <v>134</v>
      </c>
      <c r="R38" s="30"/>
    </row>
    <row r="39" spans="2:18" ht="15.5" x14ac:dyDescent="0.35">
      <c r="B39" s="15">
        <v>27</v>
      </c>
      <c r="C39" s="19" t="s">
        <v>94</v>
      </c>
      <c r="D39" s="17" t="s">
        <v>56</v>
      </c>
      <c r="E39" s="25"/>
      <c r="F39" s="21">
        <v>14</v>
      </c>
      <c r="G39" s="25"/>
      <c r="H39" s="25"/>
      <c r="I39" s="25"/>
      <c r="J39" s="25"/>
      <c r="K39" s="25"/>
      <c r="L39" s="25"/>
      <c r="M39" s="25"/>
      <c r="N39" s="21">
        <v>15</v>
      </c>
      <c r="O39" s="21">
        <f t="shared" si="0"/>
        <v>29</v>
      </c>
      <c r="P39" s="30"/>
      <c r="Q39" s="30" t="s">
        <v>134</v>
      </c>
      <c r="R39" s="30"/>
    </row>
    <row r="40" spans="2:18" ht="15.5" x14ac:dyDescent="0.35">
      <c r="B40" s="15">
        <v>28</v>
      </c>
      <c r="C40" s="19"/>
      <c r="D40" s="17" t="s">
        <v>15</v>
      </c>
      <c r="E40" s="25"/>
      <c r="F40" s="25"/>
      <c r="G40" s="25"/>
      <c r="H40" s="21">
        <v>22</v>
      </c>
      <c r="I40" s="25"/>
      <c r="J40" s="25"/>
      <c r="K40" s="25"/>
      <c r="L40" s="25"/>
      <c r="M40" s="25"/>
      <c r="N40" s="25"/>
      <c r="O40" s="21">
        <f t="shared" si="0"/>
        <v>22</v>
      </c>
      <c r="P40" s="30"/>
      <c r="Q40" s="30" t="s">
        <v>134</v>
      </c>
      <c r="R40" s="30"/>
    </row>
    <row r="41" spans="2:18" ht="15.5" x14ac:dyDescent="0.35">
      <c r="B41" s="15">
        <v>29</v>
      </c>
      <c r="C41" s="19"/>
      <c r="D41" s="17" t="s">
        <v>11</v>
      </c>
      <c r="E41" s="25"/>
      <c r="F41" s="25"/>
      <c r="G41" s="25"/>
      <c r="H41" s="25"/>
      <c r="I41" s="25"/>
      <c r="J41" s="25"/>
      <c r="K41" s="21">
        <v>22</v>
      </c>
      <c r="L41" s="25"/>
      <c r="M41" s="25"/>
      <c r="N41" s="25"/>
      <c r="O41" s="21">
        <f t="shared" si="0"/>
        <v>22</v>
      </c>
      <c r="P41" s="30"/>
      <c r="Q41" s="30" t="s">
        <v>134</v>
      </c>
      <c r="R41" s="30"/>
    </row>
    <row r="42" spans="2:18" ht="15.5" x14ac:dyDescent="0.35">
      <c r="B42" s="15">
        <v>30</v>
      </c>
      <c r="C42" s="19"/>
      <c r="D42" s="17" t="s">
        <v>106</v>
      </c>
      <c r="E42" s="25"/>
      <c r="F42" s="25"/>
      <c r="G42" s="25"/>
      <c r="H42" s="25"/>
      <c r="I42" s="21">
        <v>20</v>
      </c>
      <c r="J42" s="25"/>
      <c r="K42" s="25"/>
      <c r="L42" s="25"/>
      <c r="M42" s="25"/>
      <c r="N42" s="25"/>
      <c r="O42" s="21">
        <f t="shared" si="0"/>
        <v>20</v>
      </c>
      <c r="P42" s="30"/>
      <c r="Q42" s="30" t="s">
        <v>134</v>
      </c>
      <c r="R42" s="30"/>
    </row>
    <row r="43" spans="2:18" ht="15.5" x14ac:dyDescent="0.35">
      <c r="B43" s="15">
        <v>31</v>
      </c>
      <c r="C43" s="19"/>
      <c r="D43" s="17" t="s">
        <v>12</v>
      </c>
      <c r="E43" s="25"/>
      <c r="F43" s="25"/>
      <c r="G43" s="25"/>
      <c r="H43" s="25"/>
      <c r="I43" s="21">
        <v>14</v>
      </c>
      <c r="J43" s="25"/>
      <c r="K43" s="25"/>
      <c r="L43" s="25"/>
      <c r="M43" s="25"/>
      <c r="N43" s="25"/>
      <c r="O43" s="21">
        <f t="shared" si="0"/>
        <v>14</v>
      </c>
      <c r="P43" s="30"/>
      <c r="Q43" s="30" t="s">
        <v>134</v>
      </c>
      <c r="R43" s="30"/>
    </row>
    <row r="44" spans="2:18" ht="15.5" x14ac:dyDescent="0.35">
      <c r="B44" s="15">
        <v>32</v>
      </c>
      <c r="C44" s="19" t="s">
        <v>94</v>
      </c>
      <c r="D44" s="17" t="s">
        <v>53</v>
      </c>
      <c r="E44" s="25"/>
      <c r="F44" s="21">
        <v>12</v>
      </c>
      <c r="G44" s="25"/>
      <c r="H44" s="25"/>
      <c r="I44" s="25"/>
      <c r="J44" s="25"/>
      <c r="K44" s="25"/>
      <c r="L44" s="25"/>
      <c r="M44" s="25"/>
      <c r="N44" s="25"/>
      <c r="O44" s="21">
        <f t="shared" si="0"/>
        <v>12</v>
      </c>
      <c r="P44" s="30"/>
      <c r="Q44" s="30" t="s">
        <v>134</v>
      </c>
      <c r="R44" s="30"/>
    </row>
    <row r="45" spans="2:18" ht="15.5" x14ac:dyDescent="0.35">
      <c r="B45" s="15">
        <v>33</v>
      </c>
      <c r="C45" s="19"/>
      <c r="D45" s="17" t="s">
        <v>37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1">
        <f t="shared" ref="O45:O76" si="2">SUM(E45:N45)</f>
        <v>0</v>
      </c>
    </row>
    <row r="46" spans="2:18" ht="15.5" x14ac:dyDescent="0.35">
      <c r="B46" s="15">
        <v>34</v>
      </c>
      <c r="C46" s="19"/>
      <c r="D46" s="17" t="s">
        <v>128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1">
        <f t="shared" si="2"/>
        <v>0</v>
      </c>
    </row>
    <row r="47" spans="2:18" ht="15.5" x14ac:dyDescent="0.35">
      <c r="B47" s="15">
        <v>35</v>
      </c>
      <c r="C47" s="19"/>
      <c r="D47" s="17" t="s">
        <v>35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1">
        <f t="shared" si="2"/>
        <v>0</v>
      </c>
    </row>
    <row r="48" spans="2:18" ht="15.5" x14ac:dyDescent="0.35">
      <c r="B48" s="15">
        <v>36</v>
      </c>
      <c r="C48" s="19"/>
      <c r="D48" s="17" t="s">
        <v>64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1">
        <f t="shared" si="2"/>
        <v>0</v>
      </c>
    </row>
    <row r="49" spans="2:15" ht="15.5" x14ac:dyDescent="0.35">
      <c r="B49" s="15">
        <v>37</v>
      </c>
      <c r="C49" s="19"/>
      <c r="D49" s="17" t="s">
        <v>105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1">
        <f t="shared" si="2"/>
        <v>0</v>
      </c>
    </row>
    <row r="50" spans="2:15" ht="15.5" x14ac:dyDescent="0.35">
      <c r="B50" s="15">
        <v>38</v>
      </c>
      <c r="C50" s="19"/>
      <c r="D50" s="17" t="s">
        <v>14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1">
        <f t="shared" si="2"/>
        <v>0</v>
      </c>
    </row>
    <row r="51" spans="2:15" ht="15.5" x14ac:dyDescent="0.35">
      <c r="B51" s="15">
        <v>39</v>
      </c>
      <c r="C51" s="19"/>
      <c r="D51" s="17" t="s">
        <v>23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1">
        <f t="shared" si="2"/>
        <v>0</v>
      </c>
    </row>
    <row r="52" spans="2:15" ht="15.5" x14ac:dyDescent="0.35">
      <c r="B52" s="15">
        <v>40</v>
      </c>
      <c r="C52" s="19"/>
      <c r="D52" s="17" t="s">
        <v>28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1">
        <f t="shared" si="2"/>
        <v>0</v>
      </c>
    </row>
    <row r="53" spans="2:15" ht="15.5" x14ac:dyDescent="0.35">
      <c r="B53" s="15">
        <v>41</v>
      </c>
      <c r="C53" s="19"/>
      <c r="D53" s="17" t="s">
        <v>108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1">
        <f t="shared" si="2"/>
        <v>0</v>
      </c>
    </row>
    <row r="54" spans="2:15" ht="15.5" x14ac:dyDescent="0.35">
      <c r="B54" s="15">
        <v>42</v>
      </c>
      <c r="C54" s="19"/>
      <c r="D54" s="17" t="s">
        <v>4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1">
        <f t="shared" si="2"/>
        <v>0</v>
      </c>
    </row>
    <row r="55" spans="2:15" ht="15.5" x14ac:dyDescent="0.35">
      <c r="B55" s="15">
        <v>43</v>
      </c>
      <c r="C55" s="19"/>
      <c r="D55" s="17" t="s">
        <v>33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1">
        <f t="shared" si="2"/>
        <v>0</v>
      </c>
    </row>
    <row r="56" spans="2:15" ht="15.5" x14ac:dyDescent="0.35">
      <c r="B56" s="15">
        <v>44</v>
      </c>
      <c r="C56" s="19"/>
      <c r="D56" s="17" t="s">
        <v>112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1">
        <f t="shared" si="2"/>
        <v>0</v>
      </c>
    </row>
    <row r="57" spans="2:15" ht="15.5" x14ac:dyDescent="0.35">
      <c r="B57" s="15">
        <v>45</v>
      </c>
      <c r="C57" s="19"/>
      <c r="D57" s="17" t="s">
        <v>9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1">
        <f t="shared" si="2"/>
        <v>0</v>
      </c>
    </row>
    <row r="58" spans="2:15" ht="15.5" x14ac:dyDescent="0.35">
      <c r="B58" s="15">
        <v>46</v>
      </c>
      <c r="C58" s="19"/>
      <c r="D58" s="17" t="s">
        <v>57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1">
        <f t="shared" si="2"/>
        <v>0</v>
      </c>
    </row>
    <row r="59" spans="2:15" ht="15.5" x14ac:dyDescent="0.35">
      <c r="B59" s="15">
        <v>47</v>
      </c>
      <c r="C59" s="19"/>
      <c r="D59" s="17" t="s">
        <v>19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1">
        <f t="shared" si="2"/>
        <v>0</v>
      </c>
    </row>
    <row r="60" spans="2:15" ht="15.5" x14ac:dyDescent="0.35">
      <c r="B60" s="15">
        <v>48</v>
      </c>
      <c r="C60" s="19"/>
      <c r="D60" s="17" t="s">
        <v>114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1">
        <f t="shared" si="2"/>
        <v>0</v>
      </c>
    </row>
    <row r="61" spans="2:15" ht="15.5" x14ac:dyDescent="0.35">
      <c r="B61" s="15">
        <v>49</v>
      </c>
      <c r="C61" s="19"/>
      <c r="D61" s="17" t="s">
        <v>127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1">
        <f t="shared" si="2"/>
        <v>0</v>
      </c>
    </row>
    <row r="62" spans="2:15" ht="15.5" x14ac:dyDescent="0.35">
      <c r="B62" s="15">
        <v>50</v>
      </c>
      <c r="C62" s="19"/>
      <c r="D62" s="17" t="s">
        <v>0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1">
        <f t="shared" si="2"/>
        <v>0</v>
      </c>
    </row>
    <row r="63" spans="2:15" ht="15.5" x14ac:dyDescent="0.35">
      <c r="B63" s="15">
        <v>51</v>
      </c>
      <c r="C63" s="19"/>
      <c r="D63" s="17" t="s">
        <v>126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1">
        <f t="shared" si="2"/>
        <v>0</v>
      </c>
    </row>
    <row r="64" spans="2:15" ht="15.5" x14ac:dyDescent="0.35">
      <c r="B64" s="15">
        <v>52</v>
      </c>
      <c r="C64" s="19"/>
      <c r="D64" s="17" t="s">
        <v>109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1">
        <f t="shared" si="2"/>
        <v>0</v>
      </c>
    </row>
    <row r="65" spans="2:17" ht="15.5" x14ac:dyDescent="0.35">
      <c r="B65" s="15">
        <v>53</v>
      </c>
      <c r="C65" s="19"/>
      <c r="D65" s="17" t="s">
        <v>70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1">
        <f t="shared" si="2"/>
        <v>0</v>
      </c>
    </row>
    <row r="66" spans="2:17" ht="15.5" x14ac:dyDescent="0.35">
      <c r="B66" s="15">
        <v>54</v>
      </c>
      <c r="C66" s="19"/>
      <c r="D66" s="17" t="s">
        <v>111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1">
        <f t="shared" si="2"/>
        <v>0</v>
      </c>
    </row>
    <row r="67" spans="2:17" ht="15.5" x14ac:dyDescent="0.35">
      <c r="B67" s="15">
        <v>55</v>
      </c>
      <c r="C67" s="19"/>
      <c r="D67" s="17" t="s">
        <v>21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1">
        <f t="shared" si="2"/>
        <v>0</v>
      </c>
    </row>
    <row r="68" spans="2:17" ht="15.5" x14ac:dyDescent="0.35">
      <c r="B68" s="15">
        <v>56</v>
      </c>
      <c r="C68" s="19"/>
      <c r="D68" s="17" t="s">
        <v>24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1">
        <f t="shared" si="2"/>
        <v>0</v>
      </c>
    </row>
    <row r="69" spans="2:17" ht="15.5" x14ac:dyDescent="0.35">
      <c r="B69" s="15">
        <v>57</v>
      </c>
      <c r="C69" s="19"/>
      <c r="D69" s="17" t="s">
        <v>65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1">
        <f t="shared" si="2"/>
        <v>0</v>
      </c>
    </row>
    <row r="70" spans="2:17" ht="15.5" x14ac:dyDescent="0.35">
      <c r="B70" s="15">
        <v>58</v>
      </c>
      <c r="C70" s="19"/>
      <c r="D70" s="17" t="s">
        <v>107</v>
      </c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1">
        <f t="shared" si="2"/>
        <v>0</v>
      </c>
    </row>
    <row r="71" spans="2:17" ht="15.5" x14ac:dyDescent="0.35">
      <c r="B71" s="15">
        <v>59</v>
      </c>
      <c r="C71" s="19"/>
      <c r="D71" s="17" t="s">
        <v>38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1">
        <f t="shared" si="2"/>
        <v>0</v>
      </c>
    </row>
    <row r="72" spans="2:17" ht="15.5" x14ac:dyDescent="0.35">
      <c r="B72" s="15">
        <v>60</v>
      </c>
      <c r="C72" s="19"/>
      <c r="D72" s="17" t="s">
        <v>16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1">
        <f t="shared" si="2"/>
        <v>0</v>
      </c>
    </row>
    <row r="73" spans="2:17" ht="15.5" x14ac:dyDescent="0.35">
      <c r="B73" s="15">
        <v>61</v>
      </c>
      <c r="C73" s="19"/>
      <c r="D73" s="17" t="s">
        <v>55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1">
        <f t="shared" si="2"/>
        <v>0</v>
      </c>
    </row>
    <row r="74" spans="2:17" ht="15.5" x14ac:dyDescent="0.35">
      <c r="B74" s="15">
        <v>62</v>
      </c>
      <c r="C74" s="19"/>
      <c r="D74" s="17" t="s">
        <v>5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1">
        <f t="shared" si="2"/>
        <v>0</v>
      </c>
    </row>
    <row r="75" spans="2:17" ht="15.5" x14ac:dyDescent="0.35">
      <c r="B75" s="15">
        <v>63</v>
      </c>
      <c r="C75" s="19"/>
      <c r="D75" s="17" t="s">
        <v>20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1">
        <f t="shared" si="2"/>
        <v>0</v>
      </c>
    </row>
    <row r="76" spans="2:17" ht="15.5" x14ac:dyDescent="0.35">
      <c r="B76" s="15">
        <v>64</v>
      </c>
      <c r="C76" s="19"/>
      <c r="D76" s="17" t="s">
        <v>8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1">
        <f t="shared" si="2"/>
        <v>0</v>
      </c>
    </row>
    <row r="77" spans="2:17" s="12" customFormat="1" ht="19" x14ac:dyDescent="0.4">
      <c r="D77" s="12" t="s">
        <v>31</v>
      </c>
      <c r="E77" s="12">
        <f>SUM(E13:E76)</f>
        <v>203</v>
      </c>
      <c r="F77" s="12">
        <f>SUM(F13:F76)</f>
        <v>403</v>
      </c>
      <c r="G77" s="12">
        <f>SUM(G13:G76)</f>
        <v>349</v>
      </c>
      <c r="H77" s="12">
        <f>SUM(H13:H76)</f>
        <v>316</v>
      </c>
      <c r="I77" s="12">
        <f t="shared" ref="I77:O77" si="3">SUM(I13:I76)</f>
        <v>378</v>
      </c>
      <c r="J77" s="12">
        <f t="shared" si="3"/>
        <v>349</v>
      </c>
      <c r="K77" s="12">
        <f t="shared" si="3"/>
        <v>378</v>
      </c>
      <c r="L77" s="12">
        <f t="shared" si="3"/>
        <v>256</v>
      </c>
      <c r="M77" s="12">
        <f t="shared" si="3"/>
        <v>349</v>
      </c>
      <c r="N77" s="12">
        <f t="shared" si="3"/>
        <v>364</v>
      </c>
      <c r="O77" s="4">
        <f t="shared" si="3"/>
        <v>3345</v>
      </c>
      <c r="Q77" s="29"/>
    </row>
  </sheetData>
  <mergeCells count="2">
    <mergeCell ref="D2:F2"/>
    <mergeCell ref="D4:N4"/>
  </mergeCells>
  <phoneticPr fontId="0" type="noConversion"/>
  <printOptions horizontalCentered="1"/>
  <pageMargins left="0.19652777777777777" right="0.19652777777777777" top="1.3777777777777778" bottom="0.78749999999999998" header="0.51180555555555551" footer="0.51180555555555551"/>
  <pageSetup paperSize="9" scale="36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26"/>
  <sheetViews>
    <sheetView topLeftCell="A10" zoomScale="75" zoomScaleNormal="75" workbookViewId="0">
      <pane xSplit="4" topLeftCell="K1" activePane="topRight" state="frozen"/>
      <selection activeCell="A63" sqref="A63"/>
      <selection pane="topRight" activeCell="P20" sqref="P20"/>
    </sheetView>
  </sheetViews>
  <sheetFormatPr defaultColWidth="11.453125" defaultRowHeight="12.5" x14ac:dyDescent="0.25"/>
  <cols>
    <col min="1" max="1" width="3.36328125" customWidth="1"/>
    <col min="2" max="3" width="7.6328125" customWidth="1"/>
    <col min="4" max="4" width="32" customWidth="1"/>
    <col min="5" max="5" width="14" customWidth="1"/>
    <col min="6" max="6" width="32.7265625" bestFit="1" customWidth="1"/>
    <col min="7" max="8" width="32.7265625" customWidth="1"/>
    <col min="9" max="9" width="22.36328125" customWidth="1"/>
    <col min="10" max="10" width="32.7265625" bestFit="1" customWidth="1"/>
    <col min="11" max="11" width="32.7265625" customWidth="1"/>
    <col min="12" max="12" width="25.7265625" bestFit="1" customWidth="1"/>
    <col min="13" max="13" width="22.36328125" bestFit="1" customWidth="1"/>
    <col min="14" max="14" width="18.36328125" bestFit="1" customWidth="1"/>
    <col min="15" max="15" width="15.36328125" bestFit="1" customWidth="1"/>
  </cols>
  <sheetData>
    <row r="1" spans="2:19" ht="13" thickBot="1" x14ac:dyDescent="0.3"/>
    <row r="2" spans="2:19" ht="51.65" customHeight="1" thickBot="1" x14ac:dyDescent="0.75">
      <c r="D2" s="32" t="s">
        <v>100</v>
      </c>
      <c r="E2" s="33"/>
      <c r="F2" s="34"/>
    </row>
    <row r="3" spans="2:19" ht="13" thickBot="1" x14ac:dyDescent="0.3"/>
    <row r="4" spans="2:19" ht="64.5" customHeight="1" thickBot="1" x14ac:dyDescent="0.45">
      <c r="B4" s="3"/>
      <c r="C4" s="3"/>
      <c r="D4" s="35" t="s">
        <v>81</v>
      </c>
      <c r="E4" s="36"/>
      <c r="F4" s="36"/>
      <c r="G4" s="36"/>
      <c r="H4" s="36"/>
      <c r="I4" s="36"/>
      <c r="J4" s="36"/>
      <c r="K4" s="36"/>
      <c r="L4" s="36"/>
      <c r="M4" s="36"/>
      <c r="N4" s="37"/>
      <c r="O4" s="3"/>
    </row>
    <row r="5" spans="2:19" ht="13.15" customHeight="1" x14ac:dyDescent="0.4">
      <c r="B5" s="2"/>
      <c r="C5" s="2"/>
      <c r="D5" s="2"/>
      <c r="M5" s="1"/>
      <c r="N5" s="1"/>
    </row>
    <row r="6" spans="2:19" ht="30" customHeight="1" x14ac:dyDescent="0.4">
      <c r="B6" s="2"/>
      <c r="C6" s="2"/>
      <c r="D6" s="5" t="s">
        <v>45</v>
      </c>
      <c r="E6" s="22">
        <v>1</v>
      </c>
      <c r="F6" s="22">
        <v>2</v>
      </c>
      <c r="G6" s="22">
        <v>3</v>
      </c>
      <c r="H6" s="22">
        <v>4</v>
      </c>
      <c r="I6" s="22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</row>
    <row r="7" spans="2:19" ht="30" customHeight="1" x14ac:dyDescent="0.4">
      <c r="D7" s="5" t="s">
        <v>46</v>
      </c>
      <c r="E7" s="20">
        <v>43534</v>
      </c>
      <c r="F7" s="20">
        <v>44623</v>
      </c>
      <c r="G7" s="20">
        <v>43221</v>
      </c>
      <c r="H7" s="20">
        <v>44709</v>
      </c>
      <c r="I7" s="24">
        <v>44713</v>
      </c>
      <c r="J7" s="20">
        <v>44801</v>
      </c>
      <c r="K7" s="20">
        <v>44829</v>
      </c>
      <c r="L7" s="24">
        <v>44843</v>
      </c>
      <c r="M7" s="20">
        <v>44871</v>
      </c>
      <c r="N7" s="20">
        <v>44885</v>
      </c>
    </row>
    <row r="8" spans="2:19" s="11" customFormat="1" ht="38.25" customHeight="1" x14ac:dyDescent="0.4">
      <c r="D8" s="5" t="s">
        <v>47</v>
      </c>
      <c r="E8" s="8" t="s">
        <v>13</v>
      </c>
      <c r="F8" s="8" t="s">
        <v>34</v>
      </c>
      <c r="G8" s="8" t="s">
        <v>66</v>
      </c>
      <c r="H8" s="8" t="s">
        <v>82</v>
      </c>
      <c r="I8" s="8" t="s">
        <v>71</v>
      </c>
      <c r="J8" s="13" t="s">
        <v>40</v>
      </c>
      <c r="K8" s="8" t="s">
        <v>44</v>
      </c>
      <c r="L8" s="13" t="s">
        <v>87</v>
      </c>
      <c r="M8" s="13" t="s">
        <v>17</v>
      </c>
      <c r="N8" s="13" t="s">
        <v>61</v>
      </c>
      <c r="O8"/>
    </row>
    <row r="9" spans="2:19" ht="30" customHeight="1" x14ac:dyDescent="0.4">
      <c r="D9" s="5" t="s">
        <v>48</v>
      </c>
      <c r="E9" s="8" t="s">
        <v>39</v>
      </c>
      <c r="F9" s="8" t="s">
        <v>77</v>
      </c>
      <c r="G9" s="13" t="s">
        <v>39</v>
      </c>
      <c r="H9" s="13" t="s">
        <v>83</v>
      </c>
      <c r="I9" s="13" t="s">
        <v>72</v>
      </c>
      <c r="J9" s="13" t="s">
        <v>41</v>
      </c>
      <c r="K9" s="13" t="s">
        <v>42</v>
      </c>
      <c r="L9" s="13" t="s">
        <v>88</v>
      </c>
      <c r="M9" s="13" t="s">
        <v>18</v>
      </c>
      <c r="N9" s="13" t="s">
        <v>39</v>
      </c>
    </row>
    <row r="10" spans="2:19" ht="31.5" x14ac:dyDescent="0.4">
      <c r="D10" s="5" t="s">
        <v>60</v>
      </c>
      <c r="E10" s="9" t="s">
        <v>78</v>
      </c>
      <c r="F10" s="9" t="s">
        <v>79</v>
      </c>
      <c r="G10" s="9" t="s">
        <v>67</v>
      </c>
      <c r="H10" s="9" t="s">
        <v>84</v>
      </c>
      <c r="I10" s="9"/>
      <c r="J10" s="9" t="s">
        <v>85</v>
      </c>
      <c r="K10" s="9" t="s">
        <v>86</v>
      </c>
      <c r="L10" s="9" t="s">
        <v>89</v>
      </c>
      <c r="M10" s="9" t="s">
        <v>74</v>
      </c>
      <c r="N10" s="9" t="s">
        <v>75</v>
      </c>
    </row>
    <row r="11" spans="2:19" ht="30" customHeight="1" x14ac:dyDescent="0.4">
      <c r="D11" s="5" t="s">
        <v>49</v>
      </c>
      <c r="E11" s="10" t="s">
        <v>80</v>
      </c>
      <c r="F11" s="10" t="s">
        <v>80</v>
      </c>
      <c r="G11" s="10" t="s">
        <v>80</v>
      </c>
      <c r="H11" s="10" t="s">
        <v>80</v>
      </c>
      <c r="I11" s="10" t="s">
        <v>73</v>
      </c>
      <c r="J11" s="10" t="s">
        <v>80</v>
      </c>
      <c r="K11" s="10" t="s">
        <v>80</v>
      </c>
      <c r="L11" s="10" t="s">
        <v>73</v>
      </c>
      <c r="M11" s="10" t="s">
        <v>80</v>
      </c>
      <c r="N11" s="10" t="s">
        <v>80</v>
      </c>
    </row>
    <row r="12" spans="2:19" ht="30" customHeight="1" x14ac:dyDescent="0.4">
      <c r="B12" s="14" t="s">
        <v>50</v>
      </c>
      <c r="C12" s="18" t="s">
        <v>58</v>
      </c>
      <c r="D12" s="16" t="s">
        <v>51</v>
      </c>
      <c r="E12" s="6"/>
      <c r="F12" s="6"/>
      <c r="G12" s="6"/>
      <c r="H12" s="6"/>
      <c r="I12" s="6"/>
      <c r="J12" s="6"/>
      <c r="K12" s="6"/>
      <c r="L12" s="7"/>
      <c r="M12" s="7"/>
      <c r="N12" s="6"/>
      <c r="O12" s="23" t="s">
        <v>52</v>
      </c>
    </row>
    <row r="13" spans="2:19" ht="25" x14ac:dyDescent="0.5">
      <c r="B13" s="15">
        <v>1</v>
      </c>
      <c r="C13" s="19" t="s">
        <v>101</v>
      </c>
      <c r="D13" s="17" t="s">
        <v>68</v>
      </c>
      <c r="E13" s="21">
        <v>50</v>
      </c>
      <c r="F13" s="21">
        <v>50</v>
      </c>
      <c r="G13" s="21">
        <v>50</v>
      </c>
      <c r="H13" s="21">
        <v>50</v>
      </c>
      <c r="I13" s="25"/>
      <c r="J13" s="21">
        <v>50</v>
      </c>
      <c r="K13" s="21">
        <v>50</v>
      </c>
      <c r="L13" s="21">
        <v>50</v>
      </c>
      <c r="M13" s="21">
        <v>50</v>
      </c>
      <c r="N13" s="25"/>
      <c r="O13" s="21">
        <f t="shared" ref="O13:O25" si="0">SUM(E13:N13)</f>
        <v>400</v>
      </c>
      <c r="P13" s="27">
        <f>O13</f>
        <v>400</v>
      </c>
      <c r="Q13" s="27">
        <v>1</v>
      </c>
    </row>
    <row r="14" spans="2:19" ht="25" x14ac:dyDescent="0.5">
      <c r="B14" s="15">
        <v>2</v>
      </c>
      <c r="C14" s="19" t="s">
        <v>101</v>
      </c>
      <c r="D14" s="17" t="s">
        <v>102</v>
      </c>
      <c r="E14" s="21">
        <v>45</v>
      </c>
      <c r="F14" s="21">
        <v>45</v>
      </c>
      <c r="G14" s="21">
        <v>45</v>
      </c>
      <c r="H14" s="25"/>
      <c r="I14" s="21">
        <v>50</v>
      </c>
      <c r="J14" s="21">
        <v>45</v>
      </c>
      <c r="K14" s="21">
        <v>45</v>
      </c>
      <c r="L14" s="25"/>
      <c r="M14" s="25"/>
      <c r="N14" s="21">
        <v>50</v>
      </c>
      <c r="O14" s="21">
        <f t="shared" si="0"/>
        <v>325</v>
      </c>
      <c r="P14" s="27">
        <f>O14</f>
        <v>325</v>
      </c>
      <c r="Q14" s="27">
        <v>2</v>
      </c>
    </row>
    <row r="15" spans="2:19" ht="25" x14ac:dyDescent="0.5">
      <c r="B15" s="15">
        <v>3</v>
      </c>
      <c r="C15" s="19" t="s">
        <v>101</v>
      </c>
      <c r="D15" s="17" t="s">
        <v>103</v>
      </c>
      <c r="E15" s="21">
        <v>40</v>
      </c>
      <c r="F15" s="25"/>
      <c r="G15" s="21">
        <v>40</v>
      </c>
      <c r="H15" s="25"/>
      <c r="I15" s="21">
        <v>45</v>
      </c>
      <c r="J15" s="25"/>
      <c r="K15" s="25"/>
      <c r="L15" s="25"/>
      <c r="M15" s="25"/>
      <c r="N15" s="21">
        <v>45</v>
      </c>
      <c r="O15" s="21">
        <f t="shared" si="0"/>
        <v>170</v>
      </c>
      <c r="P15" s="30"/>
      <c r="Q15" s="30" t="s">
        <v>134</v>
      </c>
      <c r="R15" s="30"/>
      <c r="S15" s="27" t="s">
        <v>135</v>
      </c>
    </row>
    <row r="16" spans="2:19" ht="15.5" x14ac:dyDescent="0.35">
      <c r="B16" s="15">
        <v>4</v>
      </c>
      <c r="C16" s="19"/>
      <c r="D16" s="17" t="s">
        <v>1</v>
      </c>
      <c r="E16" s="25"/>
      <c r="F16" s="25"/>
      <c r="G16" s="25"/>
      <c r="H16" s="25"/>
      <c r="I16" s="25"/>
      <c r="J16" s="25"/>
      <c r="K16" s="25"/>
      <c r="L16" s="21">
        <v>45</v>
      </c>
      <c r="M16" s="25"/>
      <c r="N16" s="25"/>
      <c r="O16" s="21">
        <f t="shared" si="0"/>
        <v>45</v>
      </c>
      <c r="P16" s="30"/>
      <c r="Q16" s="30" t="s">
        <v>134</v>
      </c>
      <c r="R16" s="30"/>
    </row>
    <row r="17" spans="2:19" ht="15.5" x14ac:dyDescent="0.35">
      <c r="B17" s="15">
        <v>5</v>
      </c>
      <c r="C17" s="19" t="s">
        <v>101</v>
      </c>
      <c r="D17" s="17" t="s">
        <v>104</v>
      </c>
      <c r="E17" s="25"/>
      <c r="F17" s="25"/>
      <c r="G17" s="25"/>
      <c r="H17" s="25"/>
      <c r="I17" s="25"/>
      <c r="J17" s="25"/>
      <c r="K17" s="25"/>
      <c r="L17" s="25"/>
      <c r="M17" s="21">
        <v>45</v>
      </c>
      <c r="N17" s="25"/>
      <c r="O17" s="21">
        <f t="shared" si="0"/>
        <v>45</v>
      </c>
      <c r="P17" s="30"/>
      <c r="Q17" s="30" t="s">
        <v>134</v>
      </c>
      <c r="R17" s="30"/>
    </row>
    <row r="18" spans="2:19" ht="15.5" x14ac:dyDescent="0.35">
      <c r="B18" s="15">
        <v>6</v>
      </c>
      <c r="C18" s="19" t="s">
        <v>122</v>
      </c>
      <c r="D18" s="17" t="s">
        <v>119</v>
      </c>
      <c r="E18" s="25"/>
      <c r="F18" s="25"/>
      <c r="G18" s="25"/>
      <c r="H18" s="25"/>
      <c r="I18" s="21">
        <v>40</v>
      </c>
      <c r="J18" s="25"/>
      <c r="K18" s="25"/>
      <c r="L18" s="25"/>
      <c r="M18" s="25"/>
      <c r="N18" s="25"/>
      <c r="O18" s="21">
        <f t="shared" si="0"/>
        <v>40</v>
      </c>
      <c r="P18" s="30"/>
      <c r="Q18" s="30" t="s">
        <v>134</v>
      </c>
      <c r="R18" s="30"/>
    </row>
    <row r="19" spans="2:19" ht="25" x14ac:dyDescent="0.5">
      <c r="B19" s="15">
        <v>7</v>
      </c>
      <c r="C19" s="19"/>
      <c r="D19" s="17" t="s">
        <v>116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1">
        <f t="shared" si="0"/>
        <v>0</v>
      </c>
      <c r="S19" s="27" t="s">
        <v>135</v>
      </c>
    </row>
    <row r="20" spans="2:19" ht="15.5" x14ac:dyDescent="0.35">
      <c r="B20" s="15">
        <v>8</v>
      </c>
      <c r="C20" s="19"/>
      <c r="D20" s="17" t="s">
        <v>121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1">
        <f t="shared" si="0"/>
        <v>0</v>
      </c>
    </row>
    <row r="21" spans="2:19" ht="15.5" x14ac:dyDescent="0.35">
      <c r="B21" s="15">
        <v>9</v>
      </c>
      <c r="C21" s="19"/>
      <c r="D21" s="17" t="s">
        <v>117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1">
        <f t="shared" si="0"/>
        <v>0</v>
      </c>
    </row>
    <row r="22" spans="2:19" ht="15.5" x14ac:dyDescent="0.35">
      <c r="B22" s="15">
        <v>10</v>
      </c>
      <c r="C22" s="19"/>
      <c r="D22" s="17" t="s">
        <v>118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1">
        <f t="shared" si="0"/>
        <v>0</v>
      </c>
    </row>
    <row r="23" spans="2:19" ht="15.5" x14ac:dyDescent="0.35">
      <c r="B23" s="15">
        <v>11</v>
      </c>
      <c r="C23" s="19"/>
      <c r="D23" s="17" t="s">
        <v>125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1">
        <f t="shared" si="0"/>
        <v>0</v>
      </c>
    </row>
    <row r="24" spans="2:19" ht="15.5" x14ac:dyDescent="0.35">
      <c r="B24" s="15">
        <v>12</v>
      </c>
      <c r="C24" s="19"/>
      <c r="D24" s="17" t="s">
        <v>120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1">
        <f t="shared" si="0"/>
        <v>0</v>
      </c>
    </row>
    <row r="25" spans="2:19" ht="15.5" x14ac:dyDescent="0.35">
      <c r="B25" s="15">
        <v>13</v>
      </c>
      <c r="C25" s="19"/>
      <c r="D25" s="17" t="s">
        <v>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1">
        <f t="shared" si="0"/>
        <v>0</v>
      </c>
    </row>
    <row r="26" spans="2:19" s="12" customFormat="1" ht="19" x14ac:dyDescent="0.4">
      <c r="D26" s="12" t="s">
        <v>31</v>
      </c>
      <c r="E26" s="12">
        <f>SUM(E13:E25)</f>
        <v>135</v>
      </c>
      <c r="F26" s="12">
        <f>SUM(F13:F25)</f>
        <v>95</v>
      </c>
      <c r="G26" s="12">
        <f>SUM(G13:G25)</f>
        <v>135</v>
      </c>
      <c r="H26" s="12">
        <f>SUM(H13:H25)</f>
        <v>50</v>
      </c>
      <c r="I26" s="12">
        <f t="shared" ref="I26:O26" si="1">SUM(I13:I25)</f>
        <v>135</v>
      </c>
      <c r="J26" s="12">
        <f t="shared" si="1"/>
        <v>95</v>
      </c>
      <c r="K26" s="12">
        <f t="shared" si="1"/>
        <v>95</v>
      </c>
      <c r="L26" s="12">
        <f t="shared" si="1"/>
        <v>95</v>
      </c>
      <c r="M26" s="12">
        <f t="shared" si="1"/>
        <v>95</v>
      </c>
      <c r="N26" s="12">
        <f t="shared" si="1"/>
        <v>95</v>
      </c>
      <c r="O26" s="4">
        <f t="shared" si="1"/>
        <v>1025</v>
      </c>
    </row>
  </sheetData>
  <mergeCells count="2">
    <mergeCell ref="D2:F2"/>
    <mergeCell ref="D4:N4"/>
  </mergeCells>
  <printOptions horizontalCentered="1"/>
  <pageMargins left="0.19652777777777777" right="0.19652777777777777" top="1.3777777777777778" bottom="0.78749999999999998" header="0.51180555555555551" footer="0.51180555555555551"/>
  <pageSetup paperSize="9" scale="4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UOMINI</vt:lpstr>
      <vt:lpstr>DONNE</vt:lpstr>
      <vt:lpstr>DONNE!Area_stampa</vt:lpstr>
      <vt:lpstr>UOMINI!Area_stampa</vt:lpstr>
      <vt:lpstr>DONNE!Excel_BuiltIn_Print_Area_1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Semprini</dc:creator>
  <cp:lastModifiedBy>user</cp:lastModifiedBy>
  <cp:lastPrinted>2022-09-01T16:30:14Z</cp:lastPrinted>
  <dcterms:created xsi:type="dcterms:W3CDTF">2011-01-03T18:01:05Z</dcterms:created>
  <dcterms:modified xsi:type="dcterms:W3CDTF">2022-11-21T20:54:28Z</dcterms:modified>
</cp:coreProperties>
</file>